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Economía" sheetId="2" state="visible" r:id="rId2"/>
    <sheet xmlns:r="http://schemas.openxmlformats.org/officeDocument/2006/relationships" name="Embudo" sheetId="3" state="visible" r:id="rId3"/>
    <sheet xmlns:r="http://schemas.openxmlformats.org/officeDocument/2006/relationships" name="Generador UTM" sheetId="4" state="visible" r:id="rId4"/>
    <sheet xmlns:r="http://schemas.openxmlformats.org/officeDocument/2006/relationships" name="Calendario editorial" sheetId="5" state="visible" r:id="rId5"/>
    <sheet xmlns:r="http://schemas.openxmlformats.org/officeDocument/2006/relationships" name="Panel seman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+0%;-0%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3" borderId="0" pivotButton="0" quotePrefix="0" xfId="0"/>
    <xf numFmtId="165" fontId="0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166" fontId="0" fillId="0" borderId="0" pivotButton="0" quotePrefix="0" xfId="0"/>
    <xf numFmtId="165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tblCalendario" displayName="tblCalendario" ref="A1:H17" headerRowCount="1">
  <autoFilter ref="A1:H17"/>
  <tableColumns count="8">
    <tableColumn id="1" name="Semana"/>
    <tableColumn id="2" name="Día"/>
    <tableColumn id="3" name="Canal"/>
    <tableColumn id="4" name="Pilar"/>
    <tableColumn id="5" name="Formato"/>
    <tableColumn id="6" name="Tema"/>
    <tableColumn id="7" name="Llamada a la acción"/>
    <tableColumn id="8" name="Estad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marketing digital · Curso de marketing digital</t>
        </is>
      </c>
    </row>
    <row r="3">
      <c r="A3" t="inlineStr">
        <is>
          <t>Celdas amarillas: tus datos. El resto se calcula solo.</t>
        </is>
      </c>
    </row>
    <row r="4">
      <c r="A4" t="inlineStr">
        <is>
          <t>Economía: CAC, LTV, LTV ÷ CAC, ROAS de equilibrio y presupuesto necesario (lecciones 1, 9 y 12).</t>
        </is>
      </c>
    </row>
    <row r="5">
      <c r="A5" t="inlineStr">
        <is>
          <t>Embudo: tasas de conversión y efecto de mejorar cada etapa (lecciones 1 y 7).</t>
        </is>
      </c>
    </row>
    <row r="6">
      <c r="A6" t="inlineStr">
        <is>
          <t>Generador UTM: crea enlaces etiquetados para medir en Google Analytics 4 (lección 8).</t>
        </is>
      </c>
    </row>
    <row r="7">
      <c r="A7" t="inlineStr">
        <is>
          <t>Calendario editorial: planifica 4 semanas de contenido (lección 3).</t>
        </is>
      </c>
    </row>
    <row r="8">
      <c r="A8" t="inlineStr">
        <is>
          <t>Panel semanal: indicadores con variación respecto a la semana anterior (lección 8).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t="inlineStr">
        <is>
          <t>Inversión en marketing del mes</t>
        </is>
      </c>
      <c r="B1" s="2" t="n">
        <v>4200</v>
      </c>
    </row>
    <row r="2">
      <c r="A2" t="inlineStr">
        <is>
          <t>Clientes nuevos del mes</t>
        </is>
      </c>
      <c r="B2" s="2" t="n">
        <v>70</v>
      </c>
    </row>
    <row r="3">
      <c r="A3" t="inlineStr">
        <is>
          <t>Ticket medio</t>
        </is>
      </c>
      <c r="B3" s="2" t="n">
        <v>80</v>
      </c>
    </row>
    <row r="4">
      <c r="A4" t="inlineStr">
        <is>
          <t>Margen bruto (%)</t>
        </is>
      </c>
      <c r="B4" s="3" t="n">
        <v>0.5</v>
      </c>
    </row>
    <row r="5">
      <c r="A5" t="inlineStr">
        <is>
          <t>Compras por año por cliente</t>
        </is>
      </c>
      <c r="B5" s="2" t="n">
        <v>3</v>
      </c>
    </row>
    <row r="6">
      <c r="A6" t="inlineStr">
        <is>
          <t>Años promedio como cliente</t>
        </is>
      </c>
      <c r="B6" s="2" t="n">
        <v>2</v>
      </c>
    </row>
    <row r="7">
      <c r="A7" t="inlineStr">
        <is>
          <t>Objetivo de clientes nuevos al mes</t>
        </is>
      </c>
      <c r="B7" s="2" t="n">
        <v>120</v>
      </c>
    </row>
    <row r="8">
      <c r="A8" t="inlineStr">
        <is>
          <t>% de clientes que llegarán por publicidad</t>
        </is>
      </c>
      <c r="B8" s="3" t="n">
        <v>0.6</v>
      </c>
    </row>
    <row r="9">
      <c r="A9" t="inlineStr">
        <is>
          <t>CAC pagado objetivo</t>
        </is>
      </c>
      <c r="B9" s="2" t="n">
        <v>45</v>
      </c>
    </row>
    <row r="10">
      <c r="A10" s="4" t="inlineStr">
        <is>
          <t>CAC (costo por cliente)</t>
        </is>
      </c>
      <c r="B10">
        <f>B1/B2</f>
        <v/>
      </c>
    </row>
    <row r="11">
      <c r="A11" s="4" t="inlineStr">
        <is>
          <t>LTV en margen</t>
        </is>
      </c>
      <c r="B11">
        <f>B3*B4*B5*B6</f>
        <v/>
      </c>
    </row>
    <row r="12">
      <c r="A12" s="4" t="inlineStr">
        <is>
          <t>LTV ÷ CAC</t>
        </is>
      </c>
      <c r="B12" s="5">
        <f>IFERROR(B11/B10,0)</f>
        <v/>
      </c>
    </row>
    <row r="13">
      <c r="A13" s="4" t="inlineStr">
        <is>
          <t>ROAS de equilibrio (1 ÷ margen)</t>
        </is>
      </c>
      <c r="B13" s="5">
        <f>IFERROR(1/B4,0)</f>
        <v/>
      </c>
    </row>
    <row r="14">
      <c r="A14" s="4" t="inlineStr">
        <is>
          <t>Margen por pedido</t>
        </is>
      </c>
      <c r="B14">
        <f>B3*B4</f>
        <v/>
      </c>
    </row>
    <row r="15">
      <c r="A15" s="4" t="inlineStr">
        <is>
          <t>Pedidos para recuperar el CAC</t>
        </is>
      </c>
      <c r="B15" s="5">
        <f>IFERROR(B10/B14,0)</f>
        <v/>
      </c>
    </row>
    <row r="16">
      <c r="A16" s="4" t="inlineStr">
        <is>
          <t>Presupuesto publicitario necesario</t>
        </is>
      </c>
      <c r="B16">
        <f>B7*B8*B9</f>
        <v/>
      </c>
    </row>
    <row r="17">
      <c r="A17" s="4" t="inlineStr">
        <is>
          <t>70% canales probados</t>
        </is>
      </c>
      <c r="B17">
        <f>B16*0.7</f>
        <v/>
      </c>
    </row>
    <row r="18">
      <c r="A18" s="4" t="inlineStr">
        <is>
          <t>20% canales a escalar</t>
        </is>
      </c>
      <c r="B18">
        <f>B16*0.2</f>
        <v/>
      </c>
    </row>
    <row r="19">
      <c r="A19" s="4" t="inlineStr">
        <is>
          <t>10% experimentos</t>
        </is>
      </c>
      <c r="B19">
        <f>B16*0.1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</cols>
  <sheetData>
    <row r="1">
      <c r="A1" s="6" t="inlineStr">
        <is>
          <t>Etapa</t>
        </is>
      </c>
      <c r="B1" s="6" t="inlineStr">
        <is>
          <t>Cantidad</t>
        </is>
      </c>
      <c r="C1" s="6" t="inlineStr">
        <is>
          <t>Conversión desde la etapa anterior</t>
        </is>
      </c>
    </row>
    <row r="2">
      <c r="A2" t="inlineStr">
        <is>
          <t>Personas alcanzadas</t>
        </is>
      </c>
      <c r="B2" s="2" t="n">
        <v>10000</v>
      </c>
    </row>
    <row r="3">
      <c r="A3" t="inlineStr">
        <is>
          <t>Visitas a la web</t>
        </is>
      </c>
      <c r="B3" s="2" t="n">
        <v>400</v>
      </c>
      <c r="C3" s="7">
        <f>IFERROR(B3/B2,0)</f>
        <v/>
      </c>
    </row>
    <row r="4">
      <c r="A4" t="inlineStr">
        <is>
          <t>Contactos (correo o WhatsApp)</t>
        </is>
      </c>
      <c r="B4" s="2" t="n">
        <v>60</v>
      </c>
      <c r="C4" s="7">
        <f>IFERROR(B4/B3,0)</f>
        <v/>
      </c>
    </row>
    <row r="5">
      <c r="A5" t="inlineStr">
        <is>
          <t>Ventas</t>
        </is>
      </c>
      <c r="B5" s="2" t="n">
        <v>12</v>
      </c>
      <c r="C5" s="7">
        <f>IFERROR(B5/B4,0)</f>
        <v/>
      </c>
    </row>
    <row r="8">
      <c r="A8" t="inlineStr">
        <is>
          <t>Simulación: nueva conversión de visitas a contactos</t>
        </is>
      </c>
      <c r="B8" s="3" t="n">
        <v>0.2</v>
      </c>
    </row>
    <row r="9">
      <c r="A9" s="4" t="inlineStr">
        <is>
          <t>Ventas con esa mejora</t>
        </is>
      </c>
      <c r="B9">
        <f>B3*B8*C5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22" customWidth="1" min="4" max="4"/>
    <col width="20" customWidth="1" min="5" max="5"/>
    <col width="80" customWidth="1" min="6" max="6"/>
  </cols>
  <sheetData>
    <row r="1">
      <c r="A1" s="8" t="inlineStr">
        <is>
          <t>URL de destino</t>
        </is>
      </c>
      <c r="B1" s="8" t="inlineStr">
        <is>
          <t>Fuente (utm_source)</t>
        </is>
      </c>
      <c r="C1" s="8" t="inlineStr">
        <is>
          <t>Medio (utm_medium)</t>
        </is>
      </c>
      <c r="D1" s="8" t="inlineStr">
        <is>
          <t>Campaña (utm_campaign)</t>
        </is>
      </c>
      <c r="E1" s="8" t="inlineStr">
        <is>
          <t>Contenido (utm_content)</t>
        </is>
      </c>
      <c r="F1" s="8" t="inlineStr">
        <is>
          <t>Enlace final</t>
        </is>
      </c>
    </row>
    <row r="2">
      <c r="A2" s="2" t="inlineStr">
        <is>
          <t>https://tuweb.com/oferta/</t>
        </is>
      </c>
      <c r="B2" s="2" t="inlineStr">
        <is>
          <t>instagram</t>
        </is>
      </c>
      <c r="C2" s="2" t="inlineStr">
        <is>
          <t>social</t>
        </is>
      </c>
      <c r="D2" s="2" t="inlineStr">
        <is>
          <t>oferta_noviembre</t>
        </is>
      </c>
      <c r="E2" s="2" t="inlineStr">
        <is>
          <t>reel_1</t>
        </is>
      </c>
      <c r="F2">
        <f>IF(A2="","",A2&amp;IF(ISNUMBER(SEARCH("~?",A2)),"&amp;","?")&amp;"utm_source="&amp;LOWER(SUBSTITUTE(B2," ","_"))&amp;"&amp;utm_medium="&amp;LOWER(SUBSTITUTE(C2," ","_"))&amp;"&amp;utm_campaign="&amp;LOWER(SUBSTITUTE(D2," ","_"))&amp;IF(E2="","","&amp;utm_content="&amp;LOWER(SUBSTITUTE(E2," ","_"))))</f>
        <v/>
      </c>
    </row>
    <row r="3">
      <c r="A3" s="2" t="inlineStr">
        <is>
          <t>https://tuweb.com/oferta/</t>
        </is>
      </c>
      <c r="B3" s="2" t="inlineStr">
        <is>
          <t>newsletter</t>
        </is>
      </c>
      <c r="C3" s="2" t="inlineStr">
        <is>
          <t>email</t>
        </is>
      </c>
      <c r="D3" s="2" t="inlineStr">
        <is>
          <t>oferta_noviembre</t>
        </is>
      </c>
      <c r="E3" s="2" t="inlineStr"/>
      <c r="F3">
        <f>IF(A3="","",A3&amp;IF(ISNUMBER(SEARCH("~?",A3)),"&amp;","?")&amp;"utm_source="&amp;LOWER(SUBSTITUTE(B3," ","_"))&amp;"&amp;utm_medium="&amp;LOWER(SUBSTITUTE(C3," ","_"))&amp;"&amp;utm_campaign="&amp;LOWER(SUBSTITUTE(D3," ","_"))&amp;IF(E3="","","&amp;utm_content="&amp;LOWER(SUBSTITUTE(E3," ","_"))))</f>
        <v/>
      </c>
    </row>
    <row r="4">
      <c r="A4" s="2" t="inlineStr">
        <is>
          <t>https://tuweb.com/oferta/</t>
        </is>
      </c>
      <c r="B4" s="2" t="inlineStr">
        <is>
          <t>google</t>
        </is>
      </c>
      <c r="C4" s="2" t="inlineStr">
        <is>
          <t>cpc</t>
        </is>
      </c>
      <c r="D4" s="2" t="inlineStr">
        <is>
          <t>oferta_noviembre</t>
        </is>
      </c>
      <c r="E4" s="2" t="inlineStr"/>
      <c r="F4">
        <f>IF(A4="","",A4&amp;IF(ISNUMBER(SEARCH("~?",A4)),"&amp;","?")&amp;"utm_source="&amp;LOWER(SUBSTITUTE(B4," ","_"))&amp;"&amp;utm_medium="&amp;LOWER(SUBSTITUTE(C4," ","_"))&amp;"&amp;utm_campaign="&amp;LOWER(SUBSTITUTE(D4," ","_"))&amp;IF(E4="","","&amp;utm_content="&amp;LOWER(SUBSTITUTE(E4," ","_"))))</f>
        <v/>
      </c>
    </row>
    <row r="5">
      <c r="A5" s="2" t="n"/>
      <c r="B5" s="2" t="n"/>
      <c r="C5" s="2" t="n"/>
      <c r="D5" s="2" t="n"/>
      <c r="E5" s="2" t="n"/>
      <c r="F5">
        <f>IF(A5="","",A5&amp;IF(ISNUMBER(SEARCH("~?",A5)),"&amp;","?")&amp;"utm_source="&amp;LOWER(SUBSTITUTE(B5," ","_"))&amp;"&amp;utm_medium="&amp;LOWER(SUBSTITUTE(C5," ","_"))&amp;"&amp;utm_campaign="&amp;LOWER(SUBSTITUTE(D5," ","_"))&amp;IF(E5="","","&amp;utm_content="&amp;LOWER(SUBSTITUTE(E5," ","_"))))</f>
        <v/>
      </c>
    </row>
    <row r="6">
      <c r="A6" s="2" t="n"/>
      <c r="B6" s="2" t="n"/>
      <c r="C6" s="2" t="n"/>
      <c r="D6" s="2" t="n"/>
      <c r="E6" s="2" t="n"/>
      <c r="F6">
        <f>IF(A6="","",A6&amp;IF(ISNUMBER(SEARCH("~?",A6)),"&amp;","?")&amp;"utm_source="&amp;LOWER(SUBSTITUTE(B6," ","_"))&amp;"&amp;utm_medium="&amp;LOWER(SUBSTITUTE(C6," ","_"))&amp;"&amp;utm_campaign="&amp;LOWER(SUBSTITUTE(D6," ","_"))&amp;IF(E6="","","&amp;utm_content="&amp;LOWER(SUBSTITUTE(E6," ","_"))))</f>
        <v/>
      </c>
    </row>
    <row r="7">
      <c r="A7" s="2" t="n"/>
      <c r="B7" s="2" t="n"/>
      <c r="C7" s="2" t="n"/>
      <c r="D7" s="2" t="n"/>
      <c r="E7" s="2" t="n"/>
      <c r="F7">
        <f>IF(A7="","",A7&amp;IF(ISNUMBER(SEARCH("~?",A7)),"&amp;","?")&amp;"utm_source="&amp;LOWER(SUBSTITUTE(B7," ","_"))&amp;"&amp;utm_medium="&amp;LOWER(SUBSTITUTE(C7," ","_"))&amp;"&amp;utm_campaign="&amp;LOWER(SUBSTITUTE(D7," ","_"))&amp;IF(E7="","","&amp;utm_content="&amp;LOWER(SUBSTITUTE(E7," ","_"))))</f>
        <v/>
      </c>
    </row>
    <row r="8">
      <c r="A8" s="2" t="n"/>
      <c r="B8" s="2" t="n"/>
      <c r="C8" s="2" t="n"/>
      <c r="D8" s="2" t="n"/>
      <c r="E8" s="2" t="n"/>
      <c r="F8">
        <f>IF(A8="","",A8&amp;IF(ISNUMBER(SEARCH("~?",A8)),"&amp;","?")&amp;"utm_source="&amp;LOWER(SUBSTITUTE(B8," ","_"))&amp;"&amp;utm_medium="&amp;LOWER(SUBSTITUTE(C8," ","_"))&amp;"&amp;utm_campaign="&amp;LOWER(SUBSTITUTE(D8," ","_"))&amp;IF(E8="","","&amp;utm_content="&amp;LOWER(SUBSTITUTE(E8," ","_"))))</f>
        <v/>
      </c>
    </row>
    <row r="9">
      <c r="A9" s="2" t="n"/>
      <c r="B9" s="2" t="n"/>
      <c r="C9" s="2" t="n"/>
      <c r="D9" s="2" t="n"/>
      <c r="E9" s="2" t="n"/>
      <c r="F9">
        <f>IF(A9="","",A9&amp;IF(ISNUMBER(SEARCH("~?",A9)),"&amp;","?")&amp;"utm_source="&amp;LOWER(SUBSTITUTE(B9," ","_"))&amp;"&amp;utm_medium="&amp;LOWER(SUBSTITUTE(C9," ","_"))&amp;"&amp;utm_campaign="&amp;LOWER(SUBSTITUTE(D9," ","_"))&amp;IF(E9="","","&amp;utm_content="&amp;LOWER(SUBSTITUTE(E9," ","_"))))</f>
        <v/>
      </c>
    </row>
    <row r="10">
      <c r="A10" s="2" t="n"/>
      <c r="B10" s="2" t="n"/>
      <c r="C10" s="2" t="n"/>
      <c r="D10" s="2" t="n"/>
      <c r="E10" s="2" t="n"/>
      <c r="F10">
        <f>IF(A10="","",A10&amp;IF(ISNUMBER(SEARCH("~?",A10)),"&amp;","?")&amp;"utm_source="&amp;LOWER(SUBSTITUTE(B10," ","_"))&amp;"&amp;utm_medium="&amp;LOWER(SUBSTITUTE(C10," ","_"))&amp;"&amp;utm_campaign="&amp;LOWER(SUBSTITUTE(D10," ","_"))&amp;IF(E10="","","&amp;utm_content="&amp;LOWER(SUBSTITUTE(E10," ","_"))))</f>
        <v/>
      </c>
    </row>
    <row r="11">
      <c r="A11" s="2" t="n"/>
      <c r="B11" s="2" t="n"/>
      <c r="C11" s="2" t="n"/>
      <c r="D11" s="2" t="n"/>
      <c r="E11" s="2" t="n"/>
      <c r="F11">
        <f>IF(A11="","",A11&amp;IF(ISNUMBER(SEARCH("~?",A11)),"&amp;","?")&amp;"utm_source="&amp;LOWER(SUBSTITUTE(B11," ","_"))&amp;"&amp;utm_medium="&amp;LOWER(SUBSTITUTE(C11," ","_"))&amp;"&amp;utm_campaign="&amp;LOWER(SUBSTITUTE(D11," ","_"))&amp;IF(E11="","","&amp;utm_content="&amp;LOWER(SUBSTITUTE(E11," ","_"))))</f>
        <v/>
      </c>
    </row>
    <row r="12">
      <c r="A12" s="2" t="n"/>
      <c r="B12" s="2" t="n"/>
      <c r="C12" s="2" t="n"/>
      <c r="D12" s="2" t="n"/>
      <c r="E12" s="2" t="n"/>
      <c r="F12">
        <f>IF(A12="","",A12&amp;IF(ISNUMBER(SEARCH("~?",A12)),"&amp;","?")&amp;"utm_source="&amp;LOWER(SUBSTITUTE(B12," ","_"))&amp;"&amp;utm_medium="&amp;LOWER(SUBSTITUTE(C12," ","_"))&amp;"&amp;utm_campaign="&amp;LOWER(SUBSTITUTE(D12," ","_"))&amp;IF(E12="","","&amp;utm_content="&amp;LOWER(SUBSTITUTE(E12," ","_"))))</f>
        <v/>
      </c>
    </row>
    <row r="13">
      <c r="A13" s="2" t="n"/>
      <c r="B13" s="2" t="n"/>
      <c r="C13" s="2" t="n"/>
      <c r="D13" s="2" t="n"/>
      <c r="E13" s="2" t="n"/>
      <c r="F13">
        <f>IF(A13="","",A13&amp;IF(ISNUMBER(SEARCH("~?",A13)),"&amp;","?")&amp;"utm_source="&amp;LOWER(SUBSTITUTE(B13," ","_"))&amp;"&amp;utm_medium="&amp;LOWER(SUBSTITUTE(C13," ","_"))&amp;"&amp;utm_campaign="&amp;LOWER(SUBSTITUTE(D13," ","_"))&amp;IF(E13="","","&amp;utm_content="&amp;LOWER(SUBSTITUTE(E13," ","_"))))</f>
        <v/>
      </c>
    </row>
    <row r="14">
      <c r="A14" s="2" t="n"/>
      <c r="B14" s="2" t="n"/>
      <c r="C14" s="2" t="n"/>
      <c r="D14" s="2" t="n"/>
      <c r="E14" s="2" t="n"/>
      <c r="F14">
        <f>IF(A14="","",A14&amp;IF(ISNUMBER(SEARCH("~?",A14)),"&amp;","?")&amp;"utm_source="&amp;LOWER(SUBSTITUTE(B14," ","_"))&amp;"&amp;utm_medium="&amp;LOWER(SUBSTITUTE(C14," ","_"))&amp;"&amp;utm_campaign="&amp;LOWER(SUBSTITUTE(D14," ","_"))&amp;IF(E14="","","&amp;utm_content="&amp;LOWER(SUBSTITUTE(E14," ","_"))))</f>
        <v/>
      </c>
    </row>
    <row r="15">
      <c r="A15" s="2" t="n"/>
      <c r="B15" s="2" t="n"/>
      <c r="C15" s="2" t="n"/>
      <c r="D15" s="2" t="n"/>
      <c r="E15" s="2" t="n"/>
      <c r="F15">
        <f>IF(A15="","",A15&amp;IF(ISNUMBER(SEARCH("~?",A15)),"&amp;","?")&amp;"utm_source="&amp;LOWER(SUBSTITUTE(B15," ","_"))&amp;"&amp;utm_medium="&amp;LOWER(SUBSTITUTE(C15," ","_"))&amp;"&amp;utm_campaign="&amp;LOWER(SUBSTITUTE(D15," ","_"))&amp;IF(E15="","","&amp;utm_content="&amp;LOWER(SUBSTITUTE(E15," ","_"))))</f>
        <v/>
      </c>
    </row>
    <row r="16">
      <c r="A16" s="2" t="n"/>
      <c r="B16" s="2" t="n"/>
      <c r="C16" s="2" t="n"/>
      <c r="D16" s="2" t="n"/>
      <c r="E16" s="2" t="n"/>
      <c r="F16">
        <f>IF(A16="","",A16&amp;IF(ISNUMBER(SEARCH("~?",A16)),"&amp;","?")&amp;"utm_source="&amp;LOWER(SUBSTITUTE(B16," ","_"))&amp;"&amp;utm_medium="&amp;LOWER(SUBSTITUTE(C16," ","_"))&amp;"&amp;utm_campaign="&amp;LOWER(SUBSTITUTE(D16," ","_"))&amp;IF(E16="","","&amp;utm_content="&amp;LOWER(SUBSTITUTE(E16," ","_"))))</f>
        <v/>
      </c>
    </row>
    <row r="17">
      <c r="A17" s="2" t="n"/>
      <c r="B17" s="2" t="n"/>
      <c r="C17" s="2" t="n"/>
      <c r="D17" s="2" t="n"/>
      <c r="E17" s="2" t="n"/>
      <c r="F17">
        <f>IF(A17="","",A17&amp;IF(ISNUMBER(SEARCH("~?",A17)),"&amp;","?")&amp;"utm_source="&amp;LOWER(SUBSTITUTE(B17," ","_"))&amp;"&amp;utm_medium="&amp;LOWER(SUBSTITUTE(C17," ","_"))&amp;"&amp;utm_campaign="&amp;LOWER(SUBSTITUTE(D17," ","_"))&amp;IF(E17="","","&amp;utm_content="&amp;LOWER(SUBSTITUTE(E17," ","_"))))</f>
        <v/>
      </c>
    </row>
    <row r="18">
      <c r="A18" s="2" t="n"/>
      <c r="B18" s="2" t="n"/>
      <c r="C18" s="2" t="n"/>
      <c r="D18" s="2" t="n"/>
      <c r="E18" s="2" t="n"/>
      <c r="F18">
        <f>IF(A18="","",A18&amp;IF(ISNUMBER(SEARCH("~?",A18)),"&amp;","?")&amp;"utm_source="&amp;LOWER(SUBSTITUTE(B18," ","_"))&amp;"&amp;utm_medium="&amp;LOWER(SUBSTITUTE(C18," ","_"))&amp;"&amp;utm_campaign="&amp;LOWER(SUBSTITUTE(D18," ","_"))&amp;IF(E18="","","&amp;utm_content="&amp;LOWER(SUBSTITUTE(E18," ","_"))))</f>
        <v/>
      </c>
    </row>
    <row r="19">
      <c r="A19" s="2" t="n"/>
      <c r="B19" s="2" t="n"/>
      <c r="C19" s="2" t="n"/>
      <c r="D19" s="2" t="n"/>
      <c r="E19" s="2" t="n"/>
      <c r="F19">
        <f>IF(A19="","",A19&amp;IF(ISNUMBER(SEARCH("~?",A19)),"&amp;","?")&amp;"utm_source="&amp;LOWER(SUBSTITUTE(B19," ","_"))&amp;"&amp;utm_medium="&amp;LOWER(SUBSTITUTE(C19," ","_"))&amp;"&amp;utm_campaign="&amp;LOWER(SUBSTITUTE(D19," ","_"))&amp;IF(E19="","","&amp;utm_content="&amp;LOWER(SUBSTITUTE(E19," ","_"))))</f>
        <v/>
      </c>
    </row>
    <row r="20">
      <c r="A20" s="2" t="n"/>
      <c r="B20" s="2" t="n"/>
      <c r="C20" s="2" t="n"/>
      <c r="D20" s="2" t="n"/>
      <c r="E20" s="2" t="n"/>
      <c r="F20">
        <f>IF(A20="","",A20&amp;IF(ISNUMBER(SEARCH("~?",A20)),"&amp;","?")&amp;"utm_source="&amp;LOWER(SUBSTITUTE(B20," ","_"))&amp;"&amp;utm_medium="&amp;LOWER(SUBSTITUTE(C20," ","_"))&amp;"&amp;utm_campaign="&amp;LOWER(SUBSTITUTE(D20," ","_"))&amp;IF(E20="","","&amp;utm_content="&amp;LOWER(SUBSTITUTE(E20," ","_"))))</f>
        <v/>
      </c>
    </row>
    <row r="21">
      <c r="A21" s="2" t="n"/>
      <c r="B21" s="2" t="n"/>
      <c r="C21" s="2" t="n"/>
      <c r="D21" s="2" t="n"/>
      <c r="E21" s="2" t="n"/>
      <c r="F21">
        <f>IF(A21="","",A21&amp;IF(ISNUMBER(SEARCH("~?",A21)),"&amp;","?")&amp;"utm_source="&amp;LOWER(SUBSTITUTE(B21," ","_"))&amp;"&amp;utm_medium="&amp;LOWER(SUBSTITUTE(C21," ","_"))&amp;"&amp;utm_campaign="&amp;LOWER(SUBSTITUTE(D21," ","_"))&amp;IF(E21="","","&amp;utm_content="&amp;LOWER(SUBSTITUTE(E21," ","_"))))</f>
        <v/>
      </c>
    </row>
    <row r="22">
      <c r="A22" s="2" t="n"/>
      <c r="B22" s="2" t="n"/>
      <c r="C22" s="2" t="n"/>
      <c r="D22" s="2" t="n"/>
      <c r="E22" s="2" t="n"/>
      <c r="F22">
        <f>IF(A22="","",A22&amp;IF(ISNUMBER(SEARCH("~?",A22)),"&amp;","?")&amp;"utm_source="&amp;LOWER(SUBSTITUTE(B22," ","_"))&amp;"&amp;utm_medium="&amp;LOWER(SUBSTITUTE(C22," ","_"))&amp;"&amp;utm_campaign="&amp;LOWER(SUBSTITUTE(D22," ","_"))&amp;IF(E22="","","&amp;utm_content="&amp;LOWER(SUBSTITUTE(E22," ","_"))))</f>
        <v/>
      </c>
    </row>
    <row r="23">
      <c r="A23" s="2" t="n"/>
      <c r="B23" s="2" t="n"/>
      <c r="C23" s="2" t="n"/>
      <c r="D23" s="2" t="n"/>
      <c r="E23" s="2" t="n"/>
      <c r="F23">
        <f>IF(A23="","",A23&amp;IF(ISNUMBER(SEARCH("~?",A23)),"&amp;","?")&amp;"utm_source="&amp;LOWER(SUBSTITUTE(B23," ","_"))&amp;"&amp;utm_medium="&amp;LOWER(SUBSTITUTE(C23," ","_"))&amp;"&amp;utm_campaign="&amp;LOWER(SUBSTITUTE(D23," ","_"))&amp;IF(E23="","","&amp;utm_content="&amp;LOWER(SUBSTITUTE(E23," ","_"))))</f>
        <v/>
      </c>
    </row>
    <row r="24">
      <c r="A24" s="2" t="n"/>
      <c r="B24" s="2" t="n"/>
      <c r="C24" s="2" t="n"/>
      <c r="D24" s="2" t="n"/>
      <c r="E24" s="2" t="n"/>
      <c r="F24">
        <f>IF(A24="","",A24&amp;IF(ISNUMBER(SEARCH("~?",A24)),"&amp;","?")&amp;"utm_source="&amp;LOWER(SUBSTITUTE(B24," ","_"))&amp;"&amp;utm_medium="&amp;LOWER(SUBSTITUTE(C24," ","_"))&amp;"&amp;utm_campaign="&amp;LOWER(SUBSTITUTE(D24," ","_"))&amp;IF(E24="","","&amp;utm_content="&amp;LOWER(SUBSTITUTE(E24," ","_"))))</f>
        <v/>
      </c>
    </row>
    <row r="25">
      <c r="A25" s="2" t="n"/>
      <c r="B25" s="2" t="n"/>
      <c r="C25" s="2" t="n"/>
      <c r="D25" s="2" t="n"/>
      <c r="E25" s="2" t="n"/>
      <c r="F25">
        <f>IF(A25="","",A25&amp;IF(ISNUMBER(SEARCH("~?",A25)),"&amp;","?")&amp;"utm_source="&amp;LOWER(SUBSTITUTE(B25," ","_"))&amp;"&amp;utm_medium="&amp;LOWER(SUBSTITUTE(C25," ","_"))&amp;"&amp;utm_campaign="&amp;LOWER(SUBSTITUTE(D25," ","_"))&amp;IF(E25="","","&amp;utm_content="&amp;LOWER(SUBSTITUTE(E25," ","_"))))</f>
        <v/>
      </c>
    </row>
    <row r="26">
      <c r="A26" s="2" t="n"/>
      <c r="B26" s="2" t="n"/>
      <c r="C26" s="2" t="n"/>
      <c r="D26" s="2" t="n"/>
      <c r="E26" s="2" t="n"/>
      <c r="F26">
        <f>IF(A26="","",A26&amp;IF(ISNUMBER(SEARCH("~?",A26)),"&amp;","?")&amp;"utm_source="&amp;LOWER(SUBSTITUTE(B26," ","_"))&amp;"&amp;utm_medium="&amp;LOWER(SUBSTITUTE(C26," ","_"))&amp;"&amp;utm_campaign="&amp;LOWER(SUBSTITUTE(D26," ","_"))&amp;IF(E26="","","&amp;utm_content="&amp;LOWER(SUBSTITUTE(E26," ","_"))))</f>
        <v/>
      </c>
    </row>
    <row r="27">
      <c r="A27" s="2" t="n"/>
      <c r="B27" s="2" t="n"/>
      <c r="C27" s="2" t="n"/>
      <c r="D27" s="2" t="n"/>
      <c r="E27" s="2" t="n"/>
      <c r="F27">
        <f>IF(A27="","",A27&amp;IF(ISNUMBER(SEARCH("~?",A27)),"&amp;","?")&amp;"utm_source="&amp;LOWER(SUBSTITUTE(B27," ","_"))&amp;"&amp;utm_medium="&amp;LOWER(SUBSTITUTE(C27," ","_"))&amp;"&amp;utm_campaign="&amp;LOWER(SUBSTITUTE(D27," ","_"))&amp;IF(E27="","","&amp;utm_content="&amp;LOWER(SUBSTITUTE(E27," ","_"))))</f>
        <v/>
      </c>
    </row>
    <row r="28">
      <c r="A28" s="2" t="n"/>
      <c r="B28" s="2" t="n"/>
      <c r="C28" s="2" t="n"/>
      <c r="D28" s="2" t="n"/>
      <c r="E28" s="2" t="n"/>
      <c r="F28">
        <f>IF(A28="","",A28&amp;IF(ISNUMBER(SEARCH("~?",A28)),"&amp;","?")&amp;"utm_source="&amp;LOWER(SUBSTITUTE(B28," ","_"))&amp;"&amp;utm_medium="&amp;LOWER(SUBSTITUTE(C28," ","_"))&amp;"&amp;utm_campaign="&amp;LOWER(SUBSTITUTE(D28," ","_"))&amp;IF(E28="","","&amp;utm_content="&amp;LOWER(SUBSTITUTE(E28," ","_"))))</f>
        <v/>
      </c>
    </row>
    <row r="29">
      <c r="A29" s="2" t="n"/>
      <c r="B29" s="2" t="n"/>
      <c r="C29" s="2" t="n"/>
      <c r="D29" s="2" t="n"/>
      <c r="E29" s="2" t="n"/>
      <c r="F29">
        <f>IF(A29="","",A29&amp;IF(ISNUMBER(SEARCH("~?",A29)),"&amp;","?")&amp;"utm_source="&amp;LOWER(SUBSTITUTE(B29," ","_"))&amp;"&amp;utm_medium="&amp;LOWER(SUBSTITUTE(C29," ","_"))&amp;"&amp;utm_campaign="&amp;LOWER(SUBSTITUTE(D29," ","_"))&amp;IF(E29="","","&amp;utm_content="&amp;LOWER(SUBSTITUTE(E29," ","_"))))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8" customWidth="1" min="3" max="3"/>
    <col width="18" customWidth="1" min="4" max="4"/>
    <col width="12" customWidth="1" min="5" max="5"/>
    <col width="36" customWidth="1" min="6" max="6"/>
    <col width="26" customWidth="1" min="7" max="7"/>
    <col width="12" customWidth="1" min="8" max="8"/>
  </cols>
  <sheetData>
    <row r="1">
      <c r="A1" s="8" t="inlineStr">
        <is>
          <t>Semana</t>
        </is>
      </c>
      <c r="B1" s="8" t="inlineStr">
        <is>
          <t>Día</t>
        </is>
      </c>
      <c r="C1" s="8" t="inlineStr">
        <is>
          <t>Canal</t>
        </is>
      </c>
      <c r="D1" s="8" t="inlineStr">
        <is>
          <t>Pilar</t>
        </is>
      </c>
      <c r="E1" s="8" t="inlineStr">
        <is>
          <t>Formato</t>
        </is>
      </c>
      <c r="F1" s="8" t="inlineStr">
        <is>
          <t>Tema</t>
        </is>
      </c>
      <c r="G1" s="8" t="inlineStr">
        <is>
          <t>Llamada a la acción</t>
        </is>
      </c>
      <c r="H1" s="8" t="inlineStr">
        <is>
          <t>Estado</t>
        </is>
      </c>
    </row>
    <row r="2">
      <c r="A2" t="inlineStr">
        <is>
          <t>Semana 1</t>
        </is>
      </c>
      <c r="B2" t="inlineStr">
        <is>
          <t>Lunes</t>
        </is>
      </c>
      <c r="C2" t="inlineStr">
        <is>
          <t>Instagram / TikTok</t>
        </is>
      </c>
      <c r="D2" t="inlineStr">
        <is>
          <t>Educativo</t>
        </is>
      </c>
      <c r="E2" t="inlineStr">
        <is>
          <t>Reel</t>
        </is>
      </c>
      <c r="H2" t="inlineStr">
        <is>
          <t>Pendiente</t>
        </is>
      </c>
    </row>
    <row r="3">
      <c r="A3" t="inlineStr">
        <is>
          <t>Semana 1</t>
        </is>
      </c>
      <c r="B3" t="inlineStr">
        <is>
          <t>Miércoles</t>
        </is>
      </c>
      <c r="C3" t="inlineStr">
        <is>
          <t>Instagram</t>
        </is>
      </c>
      <c r="D3" t="inlineStr">
        <is>
          <t>Confianza</t>
        </is>
      </c>
      <c r="E3" t="inlineStr">
        <is>
          <t>Carrusel</t>
        </is>
      </c>
      <c r="H3" t="inlineStr">
        <is>
          <t>Pendiente</t>
        </is>
      </c>
    </row>
    <row r="4">
      <c r="A4" t="inlineStr">
        <is>
          <t>Semana 1</t>
        </is>
      </c>
      <c r="B4" t="inlineStr">
        <is>
          <t>Jueves</t>
        </is>
      </c>
      <c r="C4" t="inlineStr">
        <is>
          <t>Correo</t>
        </is>
      </c>
      <c r="D4" t="inlineStr">
        <is>
          <t>Educativo + oferta</t>
        </is>
      </c>
      <c r="E4" t="inlineStr">
        <is>
          <t>Newsletter</t>
        </is>
      </c>
      <c r="H4" t="inlineStr">
        <is>
          <t>Pendiente</t>
        </is>
      </c>
    </row>
    <row r="5">
      <c r="A5" t="inlineStr">
        <is>
          <t>Semana 1</t>
        </is>
      </c>
      <c r="B5" t="inlineStr">
        <is>
          <t>Viernes</t>
        </is>
      </c>
      <c r="C5" t="inlineStr">
        <is>
          <t>Instagram</t>
        </is>
      </c>
      <c r="D5" t="inlineStr">
        <is>
          <t>Prueba social</t>
        </is>
      </c>
      <c r="E5" t="inlineStr">
        <is>
          <t>Historias</t>
        </is>
      </c>
      <c r="H5" t="inlineStr">
        <is>
          <t>Pendiente</t>
        </is>
      </c>
    </row>
    <row r="6">
      <c r="A6" t="inlineStr">
        <is>
          <t>Semana 2</t>
        </is>
      </c>
      <c r="B6" t="inlineStr">
        <is>
          <t>Lunes</t>
        </is>
      </c>
      <c r="C6" t="inlineStr">
        <is>
          <t>Instagram / TikTok</t>
        </is>
      </c>
      <c r="D6" t="inlineStr">
        <is>
          <t>Educativo</t>
        </is>
      </c>
      <c r="E6" t="inlineStr">
        <is>
          <t>Reel</t>
        </is>
      </c>
      <c r="H6" t="inlineStr">
        <is>
          <t>Pendiente</t>
        </is>
      </c>
    </row>
    <row r="7">
      <c r="A7" t="inlineStr">
        <is>
          <t>Semana 2</t>
        </is>
      </c>
      <c r="B7" t="inlineStr">
        <is>
          <t>Miércoles</t>
        </is>
      </c>
      <c r="C7" t="inlineStr">
        <is>
          <t>Instagram</t>
        </is>
      </c>
      <c r="D7" t="inlineStr">
        <is>
          <t>Confianza</t>
        </is>
      </c>
      <c r="E7" t="inlineStr">
        <is>
          <t>Carrusel</t>
        </is>
      </c>
      <c r="H7" t="inlineStr">
        <is>
          <t>Pendiente</t>
        </is>
      </c>
    </row>
    <row r="8">
      <c r="A8" t="inlineStr">
        <is>
          <t>Semana 2</t>
        </is>
      </c>
      <c r="B8" t="inlineStr">
        <is>
          <t>Jueves</t>
        </is>
      </c>
      <c r="C8" t="inlineStr">
        <is>
          <t>Correo</t>
        </is>
      </c>
      <c r="D8" t="inlineStr">
        <is>
          <t>Educativo + oferta</t>
        </is>
      </c>
      <c r="E8" t="inlineStr">
        <is>
          <t>Newsletter</t>
        </is>
      </c>
      <c r="H8" t="inlineStr">
        <is>
          <t>Pendiente</t>
        </is>
      </c>
    </row>
    <row r="9">
      <c r="A9" t="inlineStr">
        <is>
          <t>Semana 2</t>
        </is>
      </c>
      <c r="B9" t="inlineStr">
        <is>
          <t>Viernes</t>
        </is>
      </c>
      <c r="C9" t="inlineStr">
        <is>
          <t>Instagram</t>
        </is>
      </c>
      <c r="D9" t="inlineStr">
        <is>
          <t>Prueba social</t>
        </is>
      </c>
      <c r="E9" t="inlineStr">
        <is>
          <t>Historias</t>
        </is>
      </c>
      <c r="H9" t="inlineStr">
        <is>
          <t>Pendiente</t>
        </is>
      </c>
    </row>
    <row r="10">
      <c r="A10" t="inlineStr">
        <is>
          <t>Semana 3</t>
        </is>
      </c>
      <c r="B10" t="inlineStr">
        <is>
          <t>Lunes</t>
        </is>
      </c>
      <c r="C10" t="inlineStr">
        <is>
          <t>Instagram / TikTok</t>
        </is>
      </c>
      <c r="D10" t="inlineStr">
        <is>
          <t>Educativo</t>
        </is>
      </c>
      <c r="E10" t="inlineStr">
        <is>
          <t>Reel</t>
        </is>
      </c>
      <c r="H10" t="inlineStr">
        <is>
          <t>Pendiente</t>
        </is>
      </c>
    </row>
    <row r="11">
      <c r="A11" t="inlineStr">
        <is>
          <t>Semana 3</t>
        </is>
      </c>
      <c r="B11" t="inlineStr">
        <is>
          <t>Miércoles</t>
        </is>
      </c>
      <c r="C11" t="inlineStr">
        <is>
          <t>Instagram</t>
        </is>
      </c>
      <c r="D11" t="inlineStr">
        <is>
          <t>Confianza</t>
        </is>
      </c>
      <c r="E11" t="inlineStr">
        <is>
          <t>Carrusel</t>
        </is>
      </c>
      <c r="H11" t="inlineStr">
        <is>
          <t>Pendiente</t>
        </is>
      </c>
    </row>
    <row r="12">
      <c r="A12" t="inlineStr">
        <is>
          <t>Semana 3</t>
        </is>
      </c>
      <c r="B12" t="inlineStr">
        <is>
          <t>Jueves</t>
        </is>
      </c>
      <c r="C12" t="inlineStr">
        <is>
          <t>Correo</t>
        </is>
      </c>
      <c r="D12" t="inlineStr">
        <is>
          <t>Educativo + oferta</t>
        </is>
      </c>
      <c r="E12" t="inlineStr">
        <is>
          <t>Newsletter</t>
        </is>
      </c>
      <c r="H12" t="inlineStr">
        <is>
          <t>Pendiente</t>
        </is>
      </c>
    </row>
    <row r="13">
      <c r="A13" t="inlineStr">
        <is>
          <t>Semana 3</t>
        </is>
      </c>
      <c r="B13" t="inlineStr">
        <is>
          <t>Viernes</t>
        </is>
      </c>
      <c r="C13" t="inlineStr">
        <is>
          <t>Instagram</t>
        </is>
      </c>
      <c r="D13" t="inlineStr">
        <is>
          <t>Prueba social</t>
        </is>
      </c>
      <c r="E13" t="inlineStr">
        <is>
          <t>Historias</t>
        </is>
      </c>
      <c r="H13" t="inlineStr">
        <is>
          <t>Pendiente</t>
        </is>
      </c>
    </row>
    <row r="14">
      <c r="A14" t="inlineStr">
        <is>
          <t>Semana 4</t>
        </is>
      </c>
      <c r="B14" t="inlineStr">
        <is>
          <t>Lunes</t>
        </is>
      </c>
      <c r="C14" t="inlineStr">
        <is>
          <t>Instagram / TikTok</t>
        </is>
      </c>
      <c r="D14" t="inlineStr">
        <is>
          <t>Educativo</t>
        </is>
      </c>
      <c r="E14" t="inlineStr">
        <is>
          <t>Reel</t>
        </is>
      </c>
      <c r="H14" t="inlineStr">
        <is>
          <t>Pendiente</t>
        </is>
      </c>
    </row>
    <row r="15">
      <c r="A15" t="inlineStr">
        <is>
          <t>Semana 4</t>
        </is>
      </c>
      <c r="B15" t="inlineStr">
        <is>
          <t>Miércoles</t>
        </is>
      </c>
      <c r="C15" t="inlineStr">
        <is>
          <t>Instagram</t>
        </is>
      </c>
      <c r="D15" t="inlineStr">
        <is>
          <t>Confianza</t>
        </is>
      </c>
      <c r="E15" t="inlineStr">
        <is>
          <t>Carrusel</t>
        </is>
      </c>
      <c r="H15" t="inlineStr">
        <is>
          <t>Pendiente</t>
        </is>
      </c>
    </row>
    <row r="16">
      <c r="A16" t="inlineStr">
        <is>
          <t>Semana 4</t>
        </is>
      </c>
      <c r="B16" t="inlineStr">
        <is>
          <t>Jueves</t>
        </is>
      </c>
      <c r="C16" t="inlineStr">
        <is>
          <t>Correo</t>
        </is>
      </c>
      <c r="D16" t="inlineStr">
        <is>
          <t>Educativo + oferta</t>
        </is>
      </c>
      <c r="E16" t="inlineStr">
        <is>
          <t>Newsletter</t>
        </is>
      </c>
      <c r="H16" t="inlineStr">
        <is>
          <t>Pendiente</t>
        </is>
      </c>
    </row>
    <row r="17">
      <c r="A17" t="inlineStr">
        <is>
          <t>Semana 4</t>
        </is>
      </c>
      <c r="B17" t="inlineStr">
        <is>
          <t>Viernes</t>
        </is>
      </c>
      <c r="C17" t="inlineStr">
        <is>
          <t>Instagram</t>
        </is>
      </c>
      <c r="D17" t="inlineStr">
        <is>
          <t>Prueba social</t>
        </is>
      </c>
      <c r="E17" t="inlineStr">
        <is>
          <t>Historias</t>
        </is>
      </c>
      <c r="H17" t="inlineStr">
        <is>
          <t>Pendiente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2" customWidth="1" min="4" max="4"/>
  </cols>
  <sheetData>
    <row r="1">
      <c r="A1" s="8" t="inlineStr">
        <is>
          <t>Indicador</t>
        </is>
      </c>
      <c r="B1" s="8" t="inlineStr">
        <is>
          <t>Semana anterior</t>
        </is>
      </c>
      <c r="C1" s="8" t="inlineStr">
        <is>
          <t>Esta semana</t>
        </is>
      </c>
      <c r="D1" s="8" t="inlineStr">
        <is>
          <t>Variación</t>
        </is>
      </c>
    </row>
    <row r="2">
      <c r="A2" t="inlineStr">
        <is>
          <t>Sesiones en la web</t>
        </is>
      </c>
      <c r="B2" s="2" t="n">
        <v>1400</v>
      </c>
      <c r="C2" s="2" t="n">
        <v>1610</v>
      </c>
      <c r="D2" s="9">
        <f>IFERROR(C2/B2-1,"")</f>
        <v/>
      </c>
    </row>
    <row r="3">
      <c r="A3" t="inlineStr">
        <is>
          <t>Tasa de conversión</t>
        </is>
      </c>
      <c r="B3" s="10" t="n">
        <v>0.015</v>
      </c>
      <c r="C3" s="10" t="n">
        <v>0.014</v>
      </c>
      <c r="D3" s="9">
        <f>IFERROR(C3/B3-1,"")</f>
        <v/>
      </c>
    </row>
    <row r="4">
      <c r="A4" t="inlineStr">
        <is>
          <t>Pedidos</t>
        </is>
      </c>
      <c r="B4" s="2" t="n">
        <v>21</v>
      </c>
      <c r="C4" s="2" t="n">
        <v>23</v>
      </c>
      <c r="D4" s="9">
        <f>IFERROR(C4/B4-1,"")</f>
        <v/>
      </c>
    </row>
    <row r="5">
      <c r="A5" t="inlineStr">
        <is>
          <t>Ingresos</t>
        </is>
      </c>
      <c r="B5" s="2" t="n">
        <v>1680</v>
      </c>
      <c r="C5" s="2" t="n">
        <v>1794</v>
      </c>
      <c r="D5" s="9">
        <f>IFERROR(C5/B5-1,"")</f>
        <v/>
      </c>
    </row>
    <row r="6">
      <c r="A6" t="inlineStr">
        <is>
          <t>Inversión en anuncios</t>
        </is>
      </c>
      <c r="B6" s="2" t="n">
        <v>400</v>
      </c>
      <c r="C6" s="2" t="n">
        <v>450</v>
      </c>
      <c r="D6" s="9">
        <f>IFERROR(C6/B6-1,"")</f>
        <v/>
      </c>
    </row>
    <row r="7">
      <c r="A7" t="inlineStr">
        <is>
          <t>ROAS</t>
        </is>
      </c>
      <c r="B7" s="5">
        <f>IFERROR(B5/B6,0)</f>
        <v/>
      </c>
      <c r="C7" s="5">
        <f>IFERROR(C5/C6,0)</f>
        <v/>
      </c>
      <c r="D7" s="9">
        <f>IFERROR(C7/B7-1,"")</f>
        <v/>
      </c>
    </row>
    <row r="8">
      <c r="A8" t="inlineStr">
        <is>
          <t>Suscriptores nuevos</t>
        </is>
      </c>
      <c r="B8" s="2" t="n">
        <v>85</v>
      </c>
      <c r="C8" s="2" t="n">
        <v>120</v>
      </c>
      <c r="D8" s="9">
        <f>IFERROR(C8/B8-1,"")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2026-10-31T13:55:35Z</dcterms:created>
  <dcterms:modified xmlns:dcterms="http://purl.org/dc/terms/" xmlns:xsi="http://www.w3.org/2001/XMLSchema-instance" xsi:type="dcterms:W3CDTF">2026-10-31T13:55:35Z</dcterms:modified>
</cp:coreProperties>
</file>